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 пол. 2019 г." sheetId="1" r:id="rId1"/>
  </sheets>
  <definedNames/>
  <calcPr fullCalcOnLoad="1"/>
</workbook>
</file>

<file path=xl/sharedStrings.xml><?xml version="1.0" encoding="utf-8"?>
<sst xmlns="http://schemas.openxmlformats.org/spreadsheetml/2006/main" count="177" uniqueCount="102">
  <si>
    <t>Единая форма</t>
  </si>
  <si>
    <t>отчетности о результатах деятельности организаций, осуществляющих управление многоквартирными домами</t>
  </si>
  <si>
    <t>Наименование показателя</t>
  </si>
  <si>
    <t>ВСЕГО</t>
  </si>
  <si>
    <t>Примечания</t>
  </si>
  <si>
    <t>1.</t>
  </si>
  <si>
    <t>Жилищный фонд</t>
  </si>
  <si>
    <t>1.1.</t>
  </si>
  <si>
    <t>Количество обслуживаемых домов</t>
  </si>
  <si>
    <t>шт.</t>
  </si>
  <si>
    <t>1.2.</t>
  </si>
  <si>
    <t>Площадь жилищного фонда, в т.ч.:</t>
  </si>
  <si>
    <t>а)</t>
  </si>
  <si>
    <t>жилых помещений</t>
  </si>
  <si>
    <t>кв.м.</t>
  </si>
  <si>
    <t>б)</t>
  </si>
  <si>
    <t>нежилых помещений (цоколь, пристройки)</t>
  </si>
  <si>
    <t>в)</t>
  </si>
  <si>
    <t>помещений общего пользования (технический этаж, подвал, чердак, лестничные марши, лестничные площадки, коридоры и т.д.)</t>
  </si>
  <si>
    <t>г)</t>
  </si>
  <si>
    <t>придомовой территории</t>
  </si>
  <si>
    <t>2.</t>
  </si>
  <si>
    <t>Организация, осуществляющая управление жилищным фондом</t>
  </si>
  <si>
    <t>2.1.</t>
  </si>
  <si>
    <t>Фактическая численность работников, в т.ч.:</t>
  </si>
  <si>
    <t>чел.</t>
  </si>
  <si>
    <t>численность работников, оказывающих услуги по содержанию, ремонту жилищного фонда</t>
  </si>
  <si>
    <t>численность административно управленческого персонала</t>
  </si>
  <si>
    <t>2.2.</t>
  </si>
  <si>
    <t>Средняя заработная плата, в т.ч.:</t>
  </si>
  <si>
    <t>руб.</t>
  </si>
  <si>
    <t>средняя заработная плата работников, оказывающих услуги по содержанию, ремонту жилищного фонда</t>
  </si>
  <si>
    <t>средняя заработная плата административно управленческого персонала</t>
  </si>
  <si>
    <t>3.</t>
  </si>
  <si>
    <t>Доходы организации, осуществляющей управление жилищным фондом, в т.ч.</t>
  </si>
  <si>
    <t>3.1.</t>
  </si>
  <si>
    <t>Денежные средства населения, поступившие в счет оплаты услуг по содержанию, ремонту жилищного фонда, в т.ч.:</t>
  </si>
  <si>
    <t>фактически поступившие денежные средства населения, в счет оплаты услуг по содержанию, ремонту жилищного фонда</t>
  </si>
  <si>
    <t>задолженность населения по оплате услуг по содержанию, ремонту жилищного фонда</t>
  </si>
  <si>
    <t>3.2.</t>
  </si>
  <si>
    <t>Целевое финансирование из местного бюджета</t>
  </si>
  <si>
    <t>3.3.</t>
  </si>
  <si>
    <t>Прочие доходы (аренда и т.д.)</t>
  </si>
  <si>
    <t>4.</t>
  </si>
  <si>
    <t>Расходы организации, осуществляющей управление жилищным фондом, в т.ч.</t>
  </si>
  <si>
    <t>4.1.</t>
  </si>
  <si>
    <t>Расходы на содержание организации, осуществляющей управление жилищным фондом, в т.ч.:</t>
  </si>
  <si>
    <t>расходы на заработную плату</t>
  </si>
  <si>
    <t>1)</t>
  </si>
  <si>
    <t>работникам, оказывающим услуги по содержанию, ремонту жилищного фонда</t>
  </si>
  <si>
    <t>2)</t>
  </si>
  <si>
    <t>административно управленческому персоналу</t>
  </si>
  <si>
    <t>коммунальные платежи</t>
  </si>
  <si>
    <t>канцелярские расходы</t>
  </si>
  <si>
    <t>прочие расходы</t>
  </si>
  <si>
    <t>4.2.</t>
  </si>
  <si>
    <t>Отчисления кредитным учреждениям</t>
  </si>
  <si>
    <t>4.3.</t>
  </si>
  <si>
    <t>Расходы на содержание и ремонт жилищного фонда, в т.ч.</t>
  </si>
  <si>
    <t>за счет средств населения</t>
  </si>
  <si>
    <t>за счет средств местного бюджета (адресные программы)</t>
  </si>
  <si>
    <t>5.</t>
  </si>
  <si>
    <t>Прибыль до налогообложения</t>
  </si>
  <si>
    <t>6.</t>
  </si>
  <si>
    <t>Расходы из прибыли, в т.ч.</t>
  </si>
  <si>
    <t>оплата налога на доходы</t>
  </si>
  <si>
    <t>оплата налога на содержание жилищного фонда, объектов социально-культурной сферы и благоустройство территорий города</t>
  </si>
  <si>
    <t>7.</t>
  </si>
  <si>
    <t>Дебиторская задолженность</t>
  </si>
  <si>
    <t>8.</t>
  </si>
  <si>
    <t>Кредиторская задолженность</t>
  </si>
  <si>
    <t>9.</t>
  </si>
  <si>
    <t>Сумма предоставленных населению льгот по оплате услуг по содержанию и ремонту жилищного фонда</t>
  </si>
  <si>
    <t>10.</t>
  </si>
  <si>
    <t>Сумма возмещенных льгот по оплате услуг по содержанию и ремонту жилищного фонда, предоставленных населению, в т.ч.:</t>
  </si>
  <si>
    <t>из местного бюджета</t>
  </si>
  <si>
    <t>из республиканского бюджета</t>
  </si>
  <si>
    <t>11.</t>
  </si>
  <si>
    <t>Задолженность по возмещению льгот по оплате услуг по содержанию и ремонту жилищного фонда, предоставленных населению</t>
  </si>
  <si>
    <t>местного бюджета</t>
  </si>
  <si>
    <t>республиканского бюджета</t>
  </si>
  <si>
    <t>12.</t>
  </si>
  <si>
    <t>Количество жалоб, обращений граждан, поступивших в адрес организации, осуществляющей управление жилищным фондом</t>
  </si>
  <si>
    <t>13.</t>
  </si>
  <si>
    <t>Показатели деятельности организации, осуществляющей управление жилищным фондом:</t>
  </si>
  <si>
    <t>доля затрат на содержание организации, осуществляющей управление жилищным фондом, в полученных доходах (стр.4.1./ стр.3)</t>
  </si>
  <si>
    <t>%</t>
  </si>
  <si>
    <t>доля затрат организации, осуществляющей управление жилищным фондом, приходящаяся на 1 кв.м. площади обслуживаемого жилищного фонда (стр.4./п.п.а) стр.1.2.)</t>
  </si>
  <si>
    <t>доля доходов организации, осуществляющей управление жилищным фондом, приходящаяся на 1 кв.м. площади обслуживаемого жилищного фонда (стр.3./п.п.а) стр.1.2.)</t>
  </si>
  <si>
    <t>доля затрат на заработную плату в доходах, полученных организацией, осуществляющей управление жилищным фондом (п.а) стр.4.1/стр.3)</t>
  </si>
  <si>
    <t>д)</t>
  </si>
  <si>
    <t>доля затрат на заработную плату в доходах, полученных организацией, осуществляющей управление жилищным фондом, от населения (п.а)стр.4.1/стр.3.1.)</t>
  </si>
  <si>
    <t>е)</t>
  </si>
  <si>
    <t>доля затрат на заработную плату в расходах организации, осуществляющей управление жилищным фондом (п.а)стр.4.1/стр.4)</t>
  </si>
  <si>
    <t>ж)</t>
  </si>
  <si>
    <t>доля доходов, полученных организацией, осуществляющей управление жилищным фондом, из местного бюджета, в общей сумме доходов (стр.3.2./стр.3)</t>
  </si>
  <si>
    <t>№ п/п</t>
  </si>
  <si>
    <t>Единица измерения</t>
  </si>
  <si>
    <t>---</t>
  </si>
  <si>
    <t>государственный долг</t>
  </si>
  <si>
    <t>МУП " ЖЭУК г. Рыбница "  -   1 полугодие  2019 года</t>
  </si>
  <si>
    <t>И.О. директора  МУП " ЖЭУК г. Рыбница "                                       С.В. ГРАБАРОВСКИЙ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</si>
</sst>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28">
    <font>
      <sz val="10"/>
      <name val="Arial Cyr"/>
      <family val="0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color indexed="63"/>
      <name val="Arial"/>
      <family val="2"/>
    </font>
    <font>
      <i/>
      <sz val="8"/>
      <name val="Arial Cyr"/>
      <family val="0"/>
    </font>
    <font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24" borderId="10" xfId="0" applyFont="1" applyFill="1" applyBorder="1" applyAlignment="1" quotePrefix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E66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9.00390625" style="0" customWidth="1"/>
    <col min="4" max="4" width="10.125" style="0" customWidth="1"/>
    <col min="5" max="5" width="19.125" style="0" customWidth="1"/>
  </cols>
  <sheetData>
    <row r="1" spans="1:5" ht="12.75">
      <c r="A1" s="38" t="s">
        <v>0</v>
      </c>
      <c r="B1" s="39"/>
      <c r="C1" s="39"/>
      <c r="D1" s="39"/>
      <c r="E1" s="40"/>
    </row>
    <row r="2" spans="1:5" ht="39.75" customHeight="1">
      <c r="A2" s="38" t="s">
        <v>1</v>
      </c>
      <c r="B2" s="39"/>
      <c r="C2" s="39"/>
      <c r="D2" s="39"/>
      <c r="E2" s="39"/>
    </row>
    <row r="3" spans="1:5" ht="18" customHeight="1">
      <c r="A3" s="44" t="s">
        <v>100</v>
      </c>
      <c r="B3" s="45"/>
      <c r="C3" s="45"/>
      <c r="D3" s="45"/>
      <c r="E3" s="45"/>
    </row>
    <row r="4" ht="14.25">
      <c r="A4" s="1"/>
    </row>
    <row r="5" spans="1:5" ht="12.75">
      <c r="A5" s="36" t="s">
        <v>96</v>
      </c>
      <c r="B5" s="34" t="s">
        <v>2</v>
      </c>
      <c r="C5" s="42" t="s">
        <v>97</v>
      </c>
      <c r="D5" s="34" t="s">
        <v>3</v>
      </c>
      <c r="E5" s="36" t="s">
        <v>4</v>
      </c>
    </row>
    <row r="6" spans="1:5" ht="12.75">
      <c r="A6" s="41"/>
      <c r="B6" s="35"/>
      <c r="C6" s="43"/>
      <c r="D6" s="35"/>
      <c r="E6" s="37"/>
    </row>
    <row r="7" spans="1:5" ht="14.25">
      <c r="A7" s="8" t="s">
        <v>5</v>
      </c>
      <c r="B7" s="5" t="s">
        <v>6</v>
      </c>
      <c r="C7" s="3"/>
      <c r="D7" s="3"/>
      <c r="E7" s="3"/>
    </row>
    <row r="8" spans="1:5" ht="14.25">
      <c r="A8" s="9" t="s">
        <v>7</v>
      </c>
      <c r="B8" s="2" t="s">
        <v>8</v>
      </c>
      <c r="C8" s="6" t="s">
        <v>9</v>
      </c>
      <c r="D8" s="6">
        <v>454</v>
      </c>
      <c r="E8" s="15"/>
    </row>
    <row r="9" spans="1:5" ht="14.25">
      <c r="A9" s="9" t="s">
        <v>10</v>
      </c>
      <c r="B9" s="2" t="s">
        <v>11</v>
      </c>
      <c r="C9" s="6"/>
      <c r="D9" s="6"/>
      <c r="E9" s="15"/>
    </row>
    <row r="10" spans="1:5" ht="14.25">
      <c r="A10" s="9" t="s">
        <v>12</v>
      </c>
      <c r="B10" s="2" t="s">
        <v>13</v>
      </c>
      <c r="C10" s="6" t="s">
        <v>14</v>
      </c>
      <c r="D10" s="6">
        <v>793589</v>
      </c>
      <c r="E10" s="15"/>
    </row>
    <row r="11" spans="1:5" ht="14.25">
      <c r="A11" s="9" t="s">
        <v>15</v>
      </c>
      <c r="B11" s="2" t="s">
        <v>16</v>
      </c>
      <c r="C11" s="6" t="s">
        <v>14</v>
      </c>
      <c r="D11" s="15">
        <v>14507</v>
      </c>
      <c r="E11" s="15"/>
    </row>
    <row r="12" spans="1:5" ht="38.25">
      <c r="A12" s="9" t="s">
        <v>17</v>
      </c>
      <c r="B12" s="2" t="s">
        <v>18</v>
      </c>
      <c r="C12" s="6" t="s">
        <v>14</v>
      </c>
      <c r="D12" s="6">
        <v>418277</v>
      </c>
      <c r="E12" s="15"/>
    </row>
    <row r="13" spans="1:5" ht="14.25">
      <c r="A13" s="9" t="s">
        <v>19</v>
      </c>
      <c r="B13" s="2" t="s">
        <v>20</v>
      </c>
      <c r="C13" s="6" t="s">
        <v>14</v>
      </c>
      <c r="D13" s="6">
        <v>492818</v>
      </c>
      <c r="E13" s="15"/>
    </row>
    <row r="14" spans="1:5" ht="25.5">
      <c r="A14" s="8" t="s">
        <v>21</v>
      </c>
      <c r="B14" s="5" t="s">
        <v>22</v>
      </c>
      <c r="C14" s="7"/>
      <c r="D14" s="7"/>
      <c r="E14" s="21"/>
    </row>
    <row r="15" spans="1:5" ht="14.25">
      <c r="A15" s="9" t="s">
        <v>23</v>
      </c>
      <c r="B15" s="2" t="s">
        <v>24</v>
      </c>
      <c r="C15" s="6" t="s">
        <v>25</v>
      </c>
      <c r="D15" s="15">
        <f>SUM(D16:D17)</f>
        <v>90</v>
      </c>
      <c r="E15" s="15"/>
    </row>
    <row r="16" spans="1:5" ht="25.5">
      <c r="A16" s="9" t="s">
        <v>12</v>
      </c>
      <c r="B16" s="2" t="s">
        <v>26</v>
      </c>
      <c r="C16" s="6" t="s">
        <v>25</v>
      </c>
      <c r="D16" s="27">
        <v>71</v>
      </c>
      <c r="E16" s="27"/>
    </row>
    <row r="17" spans="1:5" ht="25.5">
      <c r="A17" s="9" t="s">
        <v>15</v>
      </c>
      <c r="B17" s="2" t="s">
        <v>27</v>
      </c>
      <c r="C17" s="26" t="s">
        <v>25</v>
      </c>
      <c r="D17" s="29">
        <v>19</v>
      </c>
      <c r="E17" s="29"/>
    </row>
    <row r="18" spans="1:5" ht="14.25">
      <c r="A18" s="8" t="s">
        <v>28</v>
      </c>
      <c r="B18" s="5" t="s">
        <v>29</v>
      </c>
      <c r="C18" s="7" t="s">
        <v>30</v>
      </c>
      <c r="D18" s="28">
        <v>3396</v>
      </c>
      <c r="E18" s="28"/>
    </row>
    <row r="19" spans="1:5" ht="25.5">
      <c r="A19" s="9" t="s">
        <v>12</v>
      </c>
      <c r="B19" s="2" t="s">
        <v>31</v>
      </c>
      <c r="C19" s="6" t="s">
        <v>30</v>
      </c>
      <c r="D19" s="22">
        <v>3209</v>
      </c>
      <c r="E19" s="22"/>
    </row>
    <row r="20" spans="1:5" ht="25.5">
      <c r="A20" s="9" t="s">
        <v>15</v>
      </c>
      <c r="B20" s="2" t="s">
        <v>32</v>
      </c>
      <c r="C20" s="6" t="s">
        <v>30</v>
      </c>
      <c r="D20" s="22">
        <v>4253</v>
      </c>
      <c r="E20" s="22"/>
    </row>
    <row r="21" spans="1:5" ht="25.5">
      <c r="A21" s="8" t="s">
        <v>33</v>
      </c>
      <c r="B21" s="5" t="s">
        <v>34</v>
      </c>
      <c r="C21" s="7" t="s">
        <v>30</v>
      </c>
      <c r="D21" s="7">
        <f>D22+D25+D26</f>
        <v>9025423</v>
      </c>
      <c r="E21" s="21"/>
    </row>
    <row r="22" spans="1:5" ht="38.25">
      <c r="A22" s="9" t="s">
        <v>35</v>
      </c>
      <c r="B22" s="2" t="s">
        <v>36</v>
      </c>
      <c r="C22" s="6" t="s">
        <v>30</v>
      </c>
      <c r="D22" s="6">
        <f>SUM(D23:D24)</f>
        <v>8966100</v>
      </c>
      <c r="E22" s="15"/>
    </row>
    <row r="23" spans="1:5" ht="38.25">
      <c r="A23" s="9" t="s">
        <v>12</v>
      </c>
      <c r="B23" s="2" t="s">
        <v>37</v>
      </c>
      <c r="C23" s="6" t="s">
        <v>30</v>
      </c>
      <c r="D23" s="6">
        <v>8278626</v>
      </c>
      <c r="E23" s="15"/>
    </row>
    <row r="24" spans="1:5" ht="25.5">
      <c r="A24" s="9" t="s">
        <v>15</v>
      </c>
      <c r="B24" s="2" t="s">
        <v>38</v>
      </c>
      <c r="C24" s="6" t="s">
        <v>30</v>
      </c>
      <c r="D24" s="6">
        <v>687474</v>
      </c>
      <c r="E24" s="15"/>
    </row>
    <row r="25" spans="1:5" ht="34.5" customHeight="1">
      <c r="A25" s="9" t="s">
        <v>39</v>
      </c>
      <c r="B25" s="2" t="s">
        <v>40</v>
      </c>
      <c r="C25" s="6" t="s">
        <v>30</v>
      </c>
      <c r="D25" s="10">
        <v>59323</v>
      </c>
      <c r="E25" s="25"/>
    </row>
    <row r="26" spans="1:5" ht="14.25">
      <c r="A26" s="9" t="s">
        <v>41</v>
      </c>
      <c r="B26" s="2" t="s">
        <v>42</v>
      </c>
      <c r="C26" s="6" t="s">
        <v>30</v>
      </c>
      <c r="D26" s="23"/>
      <c r="E26" s="21"/>
    </row>
    <row r="27" spans="1:5" ht="25.5">
      <c r="A27" s="8" t="s">
        <v>43</v>
      </c>
      <c r="B27" s="5" t="s">
        <v>44</v>
      </c>
      <c r="C27" s="7" t="s">
        <v>30</v>
      </c>
      <c r="D27" s="21">
        <f>D28+D35+D36</f>
        <v>7680180</v>
      </c>
      <c r="E27" s="21"/>
    </row>
    <row r="28" spans="1:5" ht="38.25">
      <c r="A28" s="9" t="s">
        <v>45</v>
      </c>
      <c r="B28" s="2" t="s">
        <v>46</v>
      </c>
      <c r="C28" s="6" t="s">
        <v>30</v>
      </c>
      <c r="D28" s="15">
        <f>D29+D32+D33+D34</f>
        <v>2161360</v>
      </c>
      <c r="E28" s="6"/>
    </row>
    <row r="29" spans="1:5" ht="14.25">
      <c r="A29" s="9" t="s">
        <v>12</v>
      </c>
      <c r="B29" s="2" t="s">
        <v>47</v>
      </c>
      <c r="C29" s="6" t="s">
        <v>30</v>
      </c>
      <c r="D29" s="15">
        <f>SUM(D30:D31)</f>
        <v>1810244</v>
      </c>
      <c r="E29" s="6"/>
    </row>
    <row r="30" spans="1:5" ht="25.5">
      <c r="A30" s="9" t="s">
        <v>48</v>
      </c>
      <c r="B30" s="2" t="s">
        <v>49</v>
      </c>
      <c r="C30" s="6" t="s">
        <v>30</v>
      </c>
      <c r="D30" s="15">
        <v>1333807</v>
      </c>
      <c r="E30" s="15"/>
    </row>
    <row r="31" spans="1:5" ht="14.25">
      <c r="A31" s="9" t="s">
        <v>50</v>
      </c>
      <c r="B31" s="2" t="s">
        <v>51</v>
      </c>
      <c r="C31" s="6" t="s">
        <v>30</v>
      </c>
      <c r="D31" s="15">
        <v>476437</v>
      </c>
      <c r="E31" s="6"/>
    </row>
    <row r="32" spans="1:5" ht="14.25">
      <c r="A32" s="9" t="s">
        <v>15</v>
      </c>
      <c r="B32" s="2" t="s">
        <v>52</v>
      </c>
      <c r="C32" s="6" t="s">
        <v>30</v>
      </c>
      <c r="D32" s="15">
        <v>52965</v>
      </c>
      <c r="E32" s="6"/>
    </row>
    <row r="33" spans="1:5" ht="14.25">
      <c r="A33" s="9" t="s">
        <v>17</v>
      </c>
      <c r="B33" s="2" t="s">
        <v>53</v>
      </c>
      <c r="C33" s="6" t="s">
        <v>30</v>
      </c>
      <c r="D33" s="23">
        <v>3130</v>
      </c>
      <c r="E33" s="10"/>
    </row>
    <row r="34" spans="1:5" ht="14.25">
      <c r="A34" s="9" t="s">
        <v>19</v>
      </c>
      <c r="B34" s="2" t="s">
        <v>54</v>
      </c>
      <c r="C34" s="6" t="s">
        <v>30</v>
      </c>
      <c r="D34" s="15">
        <v>295021</v>
      </c>
      <c r="E34" s="6"/>
    </row>
    <row r="35" spans="1:5" ht="14.25">
      <c r="A35" s="9" t="s">
        <v>55</v>
      </c>
      <c r="B35" s="2" t="s">
        <v>56</v>
      </c>
      <c r="C35" s="6" t="s">
        <v>30</v>
      </c>
      <c r="D35" s="15">
        <v>63442</v>
      </c>
      <c r="E35" s="6"/>
    </row>
    <row r="36" spans="1:5" ht="25.5">
      <c r="A36" s="9" t="s">
        <v>57</v>
      </c>
      <c r="B36" s="2" t="s">
        <v>58</v>
      </c>
      <c r="C36" s="6" t="s">
        <v>30</v>
      </c>
      <c r="D36" s="15">
        <f>SUM(D37:D38)</f>
        <v>5455378</v>
      </c>
      <c r="E36" s="6"/>
    </row>
    <row r="37" spans="1:5" ht="14.25">
      <c r="A37" s="9" t="s">
        <v>12</v>
      </c>
      <c r="B37" s="2" t="s">
        <v>59</v>
      </c>
      <c r="C37" s="6" t="s">
        <v>30</v>
      </c>
      <c r="D37" s="15">
        <v>5396055</v>
      </c>
      <c r="E37" s="6"/>
    </row>
    <row r="38" spans="1:5" ht="25.5">
      <c r="A38" s="9" t="s">
        <v>15</v>
      </c>
      <c r="B38" s="2" t="s">
        <v>60</v>
      </c>
      <c r="C38" s="6" t="s">
        <v>30</v>
      </c>
      <c r="D38" s="10">
        <v>59323</v>
      </c>
      <c r="E38" s="6"/>
    </row>
    <row r="39" spans="1:5" ht="14.25">
      <c r="A39" s="8" t="s">
        <v>61</v>
      </c>
      <c r="B39" s="11" t="s">
        <v>62</v>
      </c>
      <c r="C39" s="7" t="s">
        <v>30</v>
      </c>
      <c r="D39" s="7">
        <f>D21-D27</f>
        <v>1345243</v>
      </c>
      <c r="E39" s="6"/>
    </row>
    <row r="40" spans="1:5" ht="14.25">
      <c r="A40" s="8" t="s">
        <v>63</v>
      </c>
      <c r="B40" s="11" t="s">
        <v>64</v>
      </c>
      <c r="C40" s="7" t="s">
        <v>30</v>
      </c>
      <c r="D40" s="21">
        <f>D41+D42</f>
        <v>372996</v>
      </c>
      <c r="E40" s="6"/>
    </row>
    <row r="41" spans="1:5" ht="14.25">
      <c r="A41" s="9" t="s">
        <v>12</v>
      </c>
      <c r="B41" s="2" t="s">
        <v>65</v>
      </c>
      <c r="C41" s="6" t="s">
        <v>30</v>
      </c>
      <c r="D41" s="15">
        <v>351402</v>
      </c>
      <c r="E41" s="6"/>
    </row>
    <row r="42" spans="1:5" ht="38.25">
      <c r="A42" s="9" t="s">
        <v>15</v>
      </c>
      <c r="B42" s="2" t="s">
        <v>66</v>
      </c>
      <c r="C42" s="6" t="s">
        <v>30</v>
      </c>
      <c r="D42" s="24">
        <v>21594</v>
      </c>
      <c r="E42" s="6"/>
    </row>
    <row r="43" spans="1:5" ht="14.25">
      <c r="A43" s="9" t="s">
        <v>17</v>
      </c>
      <c r="B43" s="2" t="s">
        <v>54</v>
      </c>
      <c r="C43" s="6" t="s">
        <v>30</v>
      </c>
      <c r="D43" s="10" t="s">
        <v>98</v>
      </c>
      <c r="E43" s="6"/>
    </row>
    <row r="44" spans="1:5" ht="14.25">
      <c r="A44" s="8" t="s">
        <v>67</v>
      </c>
      <c r="B44" s="11" t="s">
        <v>68</v>
      </c>
      <c r="C44" s="7" t="s">
        <v>30</v>
      </c>
      <c r="D44" s="7">
        <v>9847120</v>
      </c>
      <c r="E44" s="6"/>
    </row>
    <row r="45" spans="1:5" ht="14.25">
      <c r="A45" s="8" t="s">
        <v>69</v>
      </c>
      <c r="B45" s="11" t="s">
        <v>70</v>
      </c>
      <c r="C45" s="7" t="s">
        <v>30</v>
      </c>
      <c r="D45" s="7">
        <v>3884231</v>
      </c>
      <c r="E45" s="6"/>
    </row>
    <row r="46" spans="1:5" ht="38.25">
      <c r="A46" s="8" t="s">
        <v>71</v>
      </c>
      <c r="B46" s="11" t="s">
        <v>72</v>
      </c>
      <c r="C46" s="7" t="s">
        <v>30</v>
      </c>
      <c r="D46" s="7">
        <v>234518</v>
      </c>
      <c r="E46" s="6"/>
    </row>
    <row r="47" spans="1:5" ht="38.25">
      <c r="A47" s="8" t="s">
        <v>73</v>
      </c>
      <c r="B47" s="11" t="s">
        <v>74</v>
      </c>
      <c r="C47" s="7" t="s">
        <v>30</v>
      </c>
      <c r="D47" s="18" t="s">
        <v>98</v>
      </c>
      <c r="E47" s="6"/>
    </row>
    <row r="48" spans="1:5" ht="14.25">
      <c r="A48" s="9" t="s">
        <v>12</v>
      </c>
      <c r="B48" s="2" t="s">
        <v>75</v>
      </c>
      <c r="C48" s="6" t="s">
        <v>30</v>
      </c>
      <c r="D48" s="10" t="s">
        <v>98</v>
      </c>
      <c r="E48" s="6"/>
    </row>
    <row r="49" spans="1:5" ht="14.25">
      <c r="A49" s="9" t="s">
        <v>15</v>
      </c>
      <c r="B49" s="2" t="s">
        <v>76</v>
      </c>
      <c r="C49" s="6" t="s">
        <v>30</v>
      </c>
      <c r="D49" s="10" t="s">
        <v>98</v>
      </c>
      <c r="E49" s="6"/>
    </row>
    <row r="50" spans="1:5" ht="38.25">
      <c r="A50" s="8" t="s">
        <v>77</v>
      </c>
      <c r="B50" s="11" t="s">
        <v>78</v>
      </c>
      <c r="C50" s="7" t="s">
        <v>30</v>
      </c>
      <c r="D50" s="7">
        <f>SUM(D51:D53)</f>
        <v>3529849</v>
      </c>
      <c r="E50" s="6"/>
    </row>
    <row r="51" spans="1:5" ht="14.25">
      <c r="A51" s="9" t="s">
        <v>12</v>
      </c>
      <c r="B51" s="2" t="s">
        <v>99</v>
      </c>
      <c r="C51" s="6" t="s">
        <v>30</v>
      </c>
      <c r="D51" s="6">
        <v>1075996</v>
      </c>
      <c r="E51" s="6"/>
    </row>
    <row r="52" spans="1:5" ht="14.25">
      <c r="A52" s="9" t="s">
        <v>15</v>
      </c>
      <c r="B52" s="2" t="s">
        <v>79</v>
      </c>
      <c r="C52" s="6" t="s">
        <v>30</v>
      </c>
      <c r="D52" s="6">
        <v>262626</v>
      </c>
      <c r="E52" s="6"/>
    </row>
    <row r="53" spans="1:5" ht="14.25">
      <c r="A53" s="9" t="s">
        <v>17</v>
      </c>
      <c r="B53" s="2" t="s">
        <v>80</v>
      </c>
      <c r="C53" s="6" t="s">
        <v>30</v>
      </c>
      <c r="D53" s="10">
        <v>2191227</v>
      </c>
      <c r="E53" s="6"/>
    </row>
    <row r="54" spans="1:5" ht="38.25">
      <c r="A54" s="8" t="s">
        <v>81</v>
      </c>
      <c r="B54" s="11" t="s">
        <v>82</v>
      </c>
      <c r="C54" s="7" t="s">
        <v>9</v>
      </c>
      <c r="D54" s="21">
        <v>639</v>
      </c>
      <c r="E54" s="15"/>
    </row>
    <row r="55" spans="1:5" ht="38.25">
      <c r="A55" s="8" t="s">
        <v>83</v>
      </c>
      <c r="B55" s="11" t="s">
        <v>84</v>
      </c>
      <c r="C55" s="7"/>
      <c r="D55" s="7"/>
      <c r="E55" s="6"/>
    </row>
    <row r="56" spans="1:5" ht="38.25">
      <c r="A56" s="9" t="s">
        <v>12</v>
      </c>
      <c r="B56" s="2" t="s">
        <v>85</v>
      </c>
      <c r="C56" s="6" t="s">
        <v>86</v>
      </c>
      <c r="D56" s="16">
        <f>D28/D21*100</f>
        <v>23.947464844584015</v>
      </c>
      <c r="E56" s="16"/>
    </row>
    <row r="57" spans="1:5" ht="51">
      <c r="A57" s="9" t="s">
        <v>15</v>
      </c>
      <c r="B57" s="2" t="s">
        <v>87</v>
      </c>
      <c r="C57" s="6" t="s">
        <v>30</v>
      </c>
      <c r="D57" s="19">
        <f>D27/D10</f>
        <v>9.67778031197509</v>
      </c>
      <c r="E57" s="16"/>
    </row>
    <row r="58" spans="1:5" ht="51">
      <c r="A58" s="9" t="s">
        <v>17</v>
      </c>
      <c r="B58" s="2" t="s">
        <v>88</v>
      </c>
      <c r="C58" s="6" t="s">
        <v>30</v>
      </c>
      <c r="D58" s="19">
        <f>D21/D10</f>
        <v>11.372918475432497</v>
      </c>
      <c r="E58" s="16"/>
    </row>
    <row r="59" spans="1:5" ht="38.25">
      <c r="A59" s="9" t="s">
        <v>19</v>
      </c>
      <c r="B59" s="2" t="s">
        <v>89</v>
      </c>
      <c r="C59" s="6" t="s">
        <v>86</v>
      </c>
      <c r="D59" s="16">
        <f>D29/D21*100</f>
        <v>20.057165187714748</v>
      </c>
      <c r="E59" s="16"/>
    </row>
    <row r="60" spans="1:5" ht="51">
      <c r="A60" s="9" t="s">
        <v>90</v>
      </c>
      <c r="B60" s="2" t="s">
        <v>91</v>
      </c>
      <c r="C60" s="6" t="s">
        <v>86</v>
      </c>
      <c r="D60" s="16">
        <f>D29/D22*100</f>
        <v>20.18987073532528</v>
      </c>
      <c r="E60" s="16"/>
    </row>
    <row r="61" spans="1:5" ht="38.25">
      <c r="A61" s="9" t="s">
        <v>92</v>
      </c>
      <c r="B61" s="2" t="s">
        <v>93</v>
      </c>
      <c r="C61" s="6" t="s">
        <v>86</v>
      </c>
      <c r="D61" s="16">
        <f>D29/D27*100</f>
        <v>23.57033298698728</v>
      </c>
      <c r="E61" s="16"/>
    </row>
    <row r="62" spans="1:5" ht="51">
      <c r="A62" s="9" t="s">
        <v>94</v>
      </c>
      <c r="B62" s="2" t="s">
        <v>95</v>
      </c>
      <c r="C62" s="6" t="s">
        <v>86</v>
      </c>
      <c r="D62" s="20">
        <f>D25/D21*100</f>
        <v>0.657287752607274</v>
      </c>
      <c r="E62" s="6"/>
    </row>
    <row r="63" spans="1:5" ht="14.25">
      <c r="A63" s="12"/>
      <c r="B63" s="13"/>
      <c r="C63" s="14"/>
      <c r="D63" s="14"/>
      <c r="E63" s="14"/>
    </row>
    <row r="64" spans="1:5" ht="3" customHeight="1">
      <c r="A64" s="12"/>
      <c r="B64" s="13"/>
      <c r="C64" s="14"/>
      <c r="D64" s="14"/>
      <c r="E64" s="14"/>
    </row>
    <row r="65" spans="1:5" ht="14.25" hidden="1">
      <c r="A65" s="1"/>
      <c r="B65" s="17"/>
      <c r="C65" s="4"/>
      <c r="D65" s="4"/>
      <c r="E65" s="4"/>
    </row>
    <row r="66" spans="1:5" ht="48.75" customHeight="1">
      <c r="A66" s="30" t="s">
        <v>101</v>
      </c>
      <c r="B66" s="31"/>
      <c r="C66" s="31"/>
      <c r="D66" s="31"/>
      <c r="E66" s="31"/>
    </row>
    <row r="67" spans="1:5" ht="14.25">
      <c r="A67" s="32"/>
      <c r="B67" s="33"/>
      <c r="C67" s="33"/>
      <c r="D67" s="33"/>
      <c r="E67" s="33"/>
    </row>
    <row r="68" spans="1:5" ht="14.25">
      <c r="A68" s="1"/>
      <c r="B68" s="17"/>
      <c r="C68" s="4"/>
      <c r="D68" s="4"/>
      <c r="E68" s="4"/>
    </row>
    <row r="69" spans="2:5" ht="12.75">
      <c r="B69" s="17"/>
      <c r="C69" s="4"/>
      <c r="D69" s="4"/>
      <c r="E69" s="4"/>
    </row>
    <row r="70" spans="2:5" ht="12.75">
      <c r="B70" s="17"/>
      <c r="C70" s="4"/>
      <c r="D70" s="4"/>
      <c r="E70" s="4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10">
    <mergeCell ref="A1:E1"/>
    <mergeCell ref="A2:E2"/>
    <mergeCell ref="A5:A6"/>
    <mergeCell ref="C5:C6"/>
    <mergeCell ref="A3:E3"/>
    <mergeCell ref="A66:E66"/>
    <mergeCell ref="A67:E67"/>
    <mergeCell ref="B5:B6"/>
    <mergeCell ref="D5:D6"/>
    <mergeCell ref="E5:E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Andrey</cp:lastModifiedBy>
  <cp:lastPrinted>2019-08-27T10:28:28Z</cp:lastPrinted>
  <dcterms:created xsi:type="dcterms:W3CDTF">2015-04-06T07:01:54Z</dcterms:created>
  <dcterms:modified xsi:type="dcterms:W3CDTF">2019-08-27T12:35:10Z</dcterms:modified>
  <cp:category/>
  <cp:version/>
  <cp:contentType/>
  <cp:contentStatus/>
</cp:coreProperties>
</file>